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45621"/>
</workbook>
</file>

<file path=xl/calcChain.xml><?xml version="1.0" encoding="utf-8"?>
<calcChain xmlns="http://schemas.openxmlformats.org/spreadsheetml/2006/main">
  <c r="F95" i="1" l="1"/>
  <c r="E95" i="1"/>
  <c r="F76" i="1"/>
  <c r="F68" i="1" s="1"/>
  <c r="E76" i="1"/>
  <c r="E68" i="1" s="1"/>
  <c r="E33" i="1" s="1"/>
  <c r="E113" i="1" s="1"/>
  <c r="F58" i="1"/>
  <c r="F38" i="1" s="1"/>
  <c r="E58" i="1"/>
  <c r="F47" i="1"/>
  <c r="E47" i="1"/>
  <c r="E38" i="1"/>
  <c r="F35" i="1"/>
  <c r="E35" i="1"/>
  <c r="F20" i="1"/>
  <c r="F13" i="1" s="1"/>
  <c r="E20" i="1"/>
  <c r="E13" i="1"/>
  <c r="F33" i="1" l="1"/>
  <c r="F113" i="1" s="1"/>
  <c r="G17" i="1"/>
  <c r="G107" i="1"/>
  <c r="G108" i="1"/>
  <c r="G109" i="1"/>
  <c r="G110" i="1"/>
  <c r="G111" i="1"/>
  <c r="G112" i="1"/>
  <c r="G14" i="1"/>
  <c r="G15" i="1"/>
  <c r="G16" i="1"/>
  <c r="G18" i="1"/>
  <c r="G22" i="1"/>
  <c r="G28" i="1"/>
  <c r="G30" i="1"/>
  <c r="G31" i="1"/>
  <c r="G32" i="1"/>
  <c r="G36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73" i="1"/>
  <c r="G74" i="1"/>
  <c r="G75" i="1"/>
  <c r="F107" i="4" l="1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C34" i="4" s="1"/>
  <c r="C33" i="4" s="1"/>
  <c r="E35" i="4"/>
  <c r="F35" i="4" s="1"/>
  <c r="D35" i="4"/>
  <c r="C35" i="4"/>
  <c r="E20" i="4"/>
  <c r="F20" i="4" s="1"/>
  <c r="C14" i="4"/>
  <c r="E13" i="4"/>
  <c r="F13" i="4" s="1"/>
  <c r="D13" i="4"/>
  <c r="C13" i="4"/>
  <c r="D114" i="4" l="1"/>
  <c r="F61" i="4"/>
  <c r="F76" i="4"/>
  <c r="C113" i="4"/>
  <c r="E38" i="4"/>
  <c r="D113" i="4"/>
  <c r="C114" i="4"/>
  <c r="E33" i="4" l="1"/>
  <c r="F38" i="4"/>
  <c r="G58" i="1"/>
  <c r="G47" i="1"/>
  <c r="G35" i="1"/>
  <c r="D68" i="1"/>
  <c r="D35" i="1"/>
  <c r="D38" i="1"/>
  <c r="D34" i="1" s="1"/>
  <c r="D33" i="1" s="1"/>
  <c r="D95" i="1"/>
  <c r="D13" i="1"/>
  <c r="C68" i="1"/>
  <c r="C35" i="1"/>
  <c r="C38" i="1"/>
  <c r="C95" i="1"/>
  <c r="C13" i="1"/>
  <c r="C14" i="1"/>
  <c r="G13" i="1" l="1"/>
  <c r="G20" i="1"/>
  <c r="D113" i="1"/>
  <c r="E113" i="4"/>
  <c r="F113" i="4" s="1"/>
  <c r="F33" i="4"/>
  <c r="D114" i="1"/>
  <c r="C34" i="1"/>
  <c r="C33" i="1" s="1"/>
  <c r="C113" i="1" s="1"/>
  <c r="C114" i="1"/>
  <c r="G33" i="1" l="1"/>
  <c r="G38" i="1"/>
  <c r="G113" i="1" l="1"/>
</calcChain>
</file>

<file path=xl/sharedStrings.xml><?xml version="1.0" encoding="utf-8"?>
<sst xmlns="http://schemas.openxmlformats.org/spreadsheetml/2006/main" count="329" uniqueCount="168">
  <si>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</si>
  <si>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</si>
  <si>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</si>
  <si>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</si>
  <si>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</si>
  <si>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</si>
  <si>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</si>
  <si>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</si>
  <si>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</si>
  <si>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</si>
  <si>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</si>
  <si>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</si>
  <si>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</si>
  <si>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</si>
  <si>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</si>
  <si>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</si>
  <si>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</si>
  <si>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</si>
  <si>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</si>
  <si>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</si>
  <si>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</si>
  <si>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</si>
  <si>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</si>
  <si>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</si>
  <si>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</si>
  <si>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</si>
  <si>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</si>
  <si>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</si>
  <si>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</si>
  <si>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</si>
  <si>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</si>
  <si>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</si>
  <si>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</si>
  <si>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</si>
  <si>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</si>
  <si>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</si>
  <si>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</si>
  <si>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</si>
  <si>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</si>
  <si>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</si>
  <si>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</si>
  <si>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</si>
  <si>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</si>
  <si>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</si>
  <si>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</si>
  <si>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</si>
  <si>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</si>
  <si>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</si>
  <si>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</si>
  <si>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</si>
  <si>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</si>
  <si>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</si>
  <si>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</si>
  <si>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</si>
  <si>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</si>
  <si>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</si>
  <si>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</si>
  <si>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</si>
  <si>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</si>
  <si>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</si>
  <si>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</si>
  <si>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</si>
  <si>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</si>
  <si>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</si>
  <si>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</si>
  <si>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</si>
  <si>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</si>
  <si>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</si>
  <si>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</si>
  <si>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</si>
  <si>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</si>
  <si>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</si>
  <si>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</si>
  <si>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</si>
  <si>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</si>
  <si>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</si>
  <si>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</si>
  <si>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</si>
  <si>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</si>
  <si>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</si>
  <si>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</si>
  <si>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</si>
  <si>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</si>
  <si>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</si>
  <si>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</si>
  <si>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</si>
  <si>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</si>
  <si>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</si>
  <si>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</si>
  <si>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</si>
  <si>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</si>
  <si>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</si>
  <si>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</si>
  <si>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</si>
  <si>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</si>
  <si>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</si>
  <si>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</si>
  <si>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</si>
  <si>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</si>
  <si>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</si>
  <si>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</si>
  <si>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</si>
  <si>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</si>
  <si>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</si>
  <si>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</si>
  <si>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</si>
  <si>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</si>
  <si>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</si>
  <si>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</si>
  <si>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</si>
  <si>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</si>
  <si>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</si>
  <si>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</si>
  <si>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</si>
  <si>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</si>
  <si>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</si>
  <si>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</si>
  <si>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</si>
  <si>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</si>
  <si>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</si>
  <si>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</si>
  <si>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</si>
  <si>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</si>
  <si>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</si>
  <si>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</si>
  <si>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</si>
  <si>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</si>
  <si>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</si>
  <si>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</si>
  <si>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</si>
  <si>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</si>
  <si>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</si>
  <si>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</si>
  <si>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</si>
  <si>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</si>
  <si>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</si>
  <si>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</si>
  <si>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</si>
  <si>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</si>
  <si>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</si>
  <si>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</si>
  <si>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</si>
  <si>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</si>
  <si>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</si>
  <si>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</si>
  <si>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</si>
  <si>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</si>
  <si>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</si>
  <si>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</si>
  <si>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</si>
  <si>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</si>
  <si>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</si>
  <si>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</si>
  <si>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</si>
  <si>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</si>
  <si>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</si>
  <si>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</si>
  <si>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</si>
  <si>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</si>
  <si>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</si>
  <si>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 xml:space="preserve">процент исполнения </t>
  </si>
  <si>
    <t>Доходы от реализации материальных и нематериальных активоврайонами (в части       реализации материальных запасов по указанному имуществу,земле)</t>
  </si>
  <si>
    <t>План 2020</t>
  </si>
  <si>
    <t>№____ от "____"____________ 2020 год.</t>
  </si>
  <si>
    <t>Доходы бюджета Тальменского поссовета за 1 полугодие 2020 год.</t>
  </si>
  <si>
    <t>исполнение за 1 полугодие</t>
  </si>
  <si>
    <t>"О внесении изменений в Решение Совета депутатов</t>
  </si>
  <si>
    <t xml:space="preserve"> о бюджете Тальменского поссовета на 2020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</si>
</sst>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9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="75" zoomScaleNormal="70" zoomScaleSheetLayoutView="75" workbookViewId="0">
      <selection activeCell="E7" sqref="E7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16384" width="9.140625" style="1"/>
  </cols>
  <sheetData>
    <row r="1" spans="1:7" s="4" customFormat="1" ht="26.25" customHeight="1" x14ac:dyDescent="0.3">
      <c r="A1" s="8"/>
      <c r="D1" s="9" t="s">
        <v>75</v>
      </c>
      <c r="E1" s="66" t="s">
        <v>159</v>
      </c>
    </row>
    <row r="2" spans="1:7" s="4" customFormat="1" ht="25.5" customHeight="1" x14ac:dyDescent="0.3">
      <c r="A2" s="8"/>
      <c r="B2" s="9"/>
      <c r="C2" s="8" t="s">
        <v>71</v>
      </c>
      <c r="E2" s="66" t="s">
        <v>138</v>
      </c>
    </row>
    <row r="3" spans="1:7" s="4" customFormat="1" ht="25.5" customHeight="1" x14ac:dyDescent="0.3">
      <c r="A3" s="8"/>
      <c r="B3" s="9"/>
      <c r="C3" s="8"/>
      <c r="E3" s="66" t="s">
        <v>166</v>
      </c>
    </row>
    <row r="4" spans="1:7" s="4" customFormat="1" ht="23.25" customHeight="1" x14ac:dyDescent="0.3">
      <c r="A4" s="8"/>
      <c r="B4" s="86"/>
      <c r="C4" s="86"/>
      <c r="D4" s="8" t="s">
        <v>72</v>
      </c>
      <c r="E4" s="66" t="s">
        <v>167</v>
      </c>
    </row>
    <row r="5" spans="1:7" s="4" customFormat="1" ht="18.75" hidden="1" x14ac:dyDescent="0.3">
      <c r="A5" s="8"/>
      <c r="B5" s="9"/>
      <c r="C5" s="8"/>
      <c r="D5" s="8"/>
      <c r="E5" s="66"/>
    </row>
    <row r="6" spans="1:7" s="4" customFormat="1" ht="18.75" hidden="1" x14ac:dyDescent="0.3">
      <c r="A6" s="8"/>
      <c r="B6" s="9"/>
      <c r="C6" s="8"/>
      <c r="D6" s="8"/>
      <c r="E6" s="66"/>
    </row>
    <row r="7" spans="1:7" s="4" customFormat="1" ht="22.5" customHeight="1" x14ac:dyDescent="0.3">
      <c r="A7" s="8"/>
      <c r="B7" s="7"/>
      <c r="E7" s="66" t="s">
        <v>163</v>
      </c>
    </row>
    <row r="8" spans="1:7" s="4" customFormat="1" ht="39" customHeight="1" x14ac:dyDescent="0.3">
      <c r="A8" s="91" t="s">
        <v>164</v>
      </c>
      <c r="B8" s="91"/>
      <c r="C8" s="91"/>
      <c r="D8" s="91"/>
      <c r="E8" s="91"/>
    </row>
    <row r="9" spans="1:7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7" s="4" customFormat="1" ht="18.75" x14ac:dyDescent="0.3">
      <c r="A10" s="3"/>
      <c r="B10" s="5"/>
      <c r="C10" s="15"/>
      <c r="D10" s="14"/>
      <c r="E10" s="14"/>
    </row>
    <row r="11" spans="1:7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2" t="s">
        <v>162</v>
      </c>
      <c r="F11" s="92" t="s">
        <v>165</v>
      </c>
      <c r="G11" s="83" t="s">
        <v>160</v>
      </c>
    </row>
    <row r="12" spans="1:7" ht="23.25" customHeight="1" x14ac:dyDescent="0.2">
      <c r="A12" s="17" t="s">
        <v>1</v>
      </c>
      <c r="B12" s="90"/>
      <c r="C12" s="85"/>
      <c r="D12" s="85"/>
      <c r="E12" s="93"/>
      <c r="F12" s="93"/>
      <c r="G12" s="83"/>
    </row>
    <row r="13" spans="1:7" ht="24" customHeight="1" x14ac:dyDescent="0.2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33823.5</v>
      </c>
      <c r="F13" s="72">
        <f>SUM(F15:F18)+F20+F25+F28+F29+F19+F27</f>
        <v>12251.9</v>
      </c>
      <c r="G13" s="80">
        <f>F13/E13</f>
        <v>0.36223040193947992</v>
      </c>
    </row>
    <row r="14" spans="1:7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0" t="e">
        <f t="shared" ref="G14:G75" si="0">F14/E14</f>
        <v>#DIV/0!</v>
      </c>
    </row>
    <row r="15" spans="1:7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82">
        <v>14564.3</v>
      </c>
      <c r="F15" s="73">
        <v>6195.9</v>
      </c>
      <c r="G15" s="80">
        <f t="shared" si="0"/>
        <v>0.4254169441717075</v>
      </c>
    </row>
    <row r="16" spans="1:7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82">
        <v>3701.8</v>
      </c>
      <c r="F16" s="73">
        <v>557.4</v>
      </c>
      <c r="G16" s="80">
        <f t="shared" si="0"/>
        <v>0.15057539575341725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82">
        <v>12728.4</v>
      </c>
      <c r="F17" s="73">
        <v>3546.5</v>
      </c>
      <c r="G17" s="80">
        <f t="shared" si="0"/>
        <v>0.27862889286948872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82">
        <v>270</v>
      </c>
      <c r="F18" s="73">
        <v>582.1</v>
      </c>
      <c r="G18" s="80">
        <f t="shared" si="0"/>
        <v>2.155925925925926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82"/>
      <c r="F19" s="73">
        <v>0</v>
      </c>
      <c r="G19" s="80"/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  <c r="F20" s="72">
        <f>F22+F23</f>
        <v>1070.2</v>
      </c>
      <c r="G20" s="80">
        <f t="shared" si="0"/>
        <v>0.41968627450980395</v>
      </c>
    </row>
    <row r="21" spans="1:7" ht="18.75" x14ac:dyDescent="0.2">
      <c r="A21" s="17"/>
      <c r="B21" s="19" t="s">
        <v>17</v>
      </c>
      <c r="C21" s="18"/>
      <c r="D21" s="18"/>
      <c r="E21" s="82"/>
      <c r="F21" s="74"/>
      <c r="G21" s="80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82">
        <v>2550</v>
      </c>
      <c r="F22" s="74">
        <v>1070.2</v>
      </c>
      <c r="G22" s="80">
        <f t="shared" si="0"/>
        <v>0.41968627450980395</v>
      </c>
    </row>
    <row r="23" spans="1:7" ht="76.5" customHeight="1" x14ac:dyDescent="0.2">
      <c r="A23" s="17" t="s">
        <v>108</v>
      </c>
      <c r="B23" s="19" t="s">
        <v>113</v>
      </c>
      <c r="C23" s="18">
        <v>600</v>
      </c>
      <c r="D23" s="18">
        <v>633.20000000000005</v>
      </c>
      <c r="E23" s="82">
        <v>0</v>
      </c>
      <c r="F23" s="74">
        <v>0</v>
      </c>
      <c r="G23" s="80"/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82"/>
      <c r="F24" s="74"/>
      <c r="G24" s="80"/>
    </row>
    <row r="25" spans="1:7" ht="37.5" x14ac:dyDescent="0.2">
      <c r="A25" s="17" t="s">
        <v>124</v>
      </c>
      <c r="B25" s="19" t="s">
        <v>125</v>
      </c>
      <c r="C25" s="18"/>
      <c r="D25" s="18"/>
      <c r="E25" s="82"/>
      <c r="F25" s="74">
        <v>0</v>
      </c>
      <c r="G25" s="80"/>
    </row>
    <row r="26" spans="1:7" ht="17.25" customHeight="1" x14ac:dyDescent="0.2">
      <c r="A26" s="17" t="s">
        <v>127</v>
      </c>
      <c r="B26" s="19" t="s">
        <v>126</v>
      </c>
      <c r="C26" s="18"/>
      <c r="D26" s="18">
        <v>66</v>
      </c>
      <c r="E26" s="82"/>
      <c r="F26" s="74"/>
      <c r="G26" s="80"/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82"/>
      <c r="F27" s="74">
        <v>51</v>
      </c>
      <c r="G27" s="80"/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82">
        <v>9</v>
      </c>
      <c r="F28" s="74">
        <v>18.8</v>
      </c>
      <c r="G28" s="80">
        <f t="shared" si="0"/>
        <v>2.088888888888889</v>
      </c>
    </row>
    <row r="29" spans="1:7" ht="16.5" customHeight="1" x14ac:dyDescent="0.2">
      <c r="A29" s="17" t="s">
        <v>123</v>
      </c>
      <c r="B29" s="19" t="s">
        <v>161</v>
      </c>
      <c r="C29" s="18">
        <v>2321.5</v>
      </c>
      <c r="D29" s="18">
        <v>3092</v>
      </c>
      <c r="E29" s="82"/>
      <c r="F29" s="74">
        <v>230</v>
      </c>
      <c r="G29" s="80"/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82"/>
      <c r="G30" s="80" t="e">
        <f t="shared" si="0"/>
        <v>#DIV/0!</v>
      </c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82"/>
      <c r="G31" s="80" t="e">
        <f t="shared" si="0"/>
        <v>#DIV/0!</v>
      </c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82"/>
      <c r="G32" s="80" t="e">
        <f t="shared" si="0"/>
        <v>#DIV/0!</v>
      </c>
    </row>
    <row r="33" spans="1:7" ht="18.75" x14ac:dyDescent="0.2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16481.099999999999</v>
      </c>
      <c r="F33" s="75">
        <f>F35+F38+F68+F95</f>
        <v>4875</v>
      </c>
      <c r="G33" s="80">
        <f t="shared" si="0"/>
        <v>0.29579336330706085</v>
      </c>
    </row>
    <row r="34" spans="1:7" ht="37.5" x14ac:dyDescent="0.2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74"/>
      <c r="G34" s="80"/>
    </row>
    <row r="35" spans="1:7" ht="37.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1295.0999999999999</v>
      </c>
      <c r="F35" s="76">
        <f>F36+F37</f>
        <v>906.6</v>
      </c>
      <c r="G35" s="80">
        <f t="shared" si="0"/>
        <v>0.70002316423442212</v>
      </c>
    </row>
    <row r="36" spans="1:7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1295.0999999999999</v>
      </c>
      <c r="F36" s="81">
        <v>906.6</v>
      </c>
      <c r="G36" s="80">
        <f t="shared" si="0"/>
        <v>0.70002316423442212</v>
      </c>
    </row>
    <row r="37" spans="1:7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74"/>
      <c r="G37" s="80"/>
    </row>
    <row r="38" spans="1:7" ht="26.25" customHeight="1" x14ac:dyDescent="0.2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15186</v>
      </c>
      <c r="F38" s="77">
        <f>F47+F58</f>
        <v>3968.4</v>
      </c>
      <c r="G38" s="80">
        <f t="shared" si="0"/>
        <v>0.26131963650730938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80" t="e">
        <f t="shared" si="0"/>
        <v>#DIV/0!</v>
      </c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80" t="e">
        <f t="shared" si="0"/>
        <v>#DIV/0!</v>
      </c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80" t="e">
        <f t="shared" si="0"/>
        <v>#DIV/0!</v>
      </c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80" t="e">
        <f t="shared" si="0"/>
        <v>#DIV/0!</v>
      </c>
    </row>
    <row r="43" spans="1:7" ht="21" hidden="1" customHeight="1" x14ac:dyDescent="0.2">
      <c r="A43" s="42"/>
      <c r="B43" s="40"/>
      <c r="C43" s="41"/>
      <c r="D43" s="41"/>
      <c r="E43" s="43"/>
      <c r="F43" s="74"/>
      <c r="G43" s="80" t="e">
        <f t="shared" si="0"/>
        <v>#DIV/0!</v>
      </c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80" t="e">
        <f t="shared" si="0"/>
        <v>#DIV/0!</v>
      </c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80" t="e">
        <f t="shared" si="0"/>
        <v>#DIV/0!</v>
      </c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80" t="e">
        <f t="shared" si="0"/>
        <v>#DIV/0!</v>
      </c>
    </row>
    <row r="47" spans="1:7" ht="33.75" customHeight="1" x14ac:dyDescent="0.2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9341</v>
      </c>
      <c r="F47" s="78">
        <f>F51+F52</f>
        <v>0</v>
      </c>
      <c r="G47" s="80">
        <f t="shared" si="0"/>
        <v>0</v>
      </c>
    </row>
    <row r="48" spans="1:7" ht="20.25" hidden="1" customHeight="1" x14ac:dyDescent="0.2">
      <c r="A48" s="42"/>
      <c r="B48" s="44" t="s">
        <v>40</v>
      </c>
      <c r="C48" s="41">
        <v>6268</v>
      </c>
      <c r="D48" s="41">
        <v>6177.7</v>
      </c>
      <c r="E48" s="43"/>
      <c r="F48" s="74"/>
      <c r="G48" s="80" t="e">
        <f t="shared" si="0"/>
        <v>#DIV/0!</v>
      </c>
    </row>
    <row r="49" spans="1:9" ht="36.75" hidden="1" customHeight="1" x14ac:dyDescent="0.2">
      <c r="A49" s="45"/>
      <c r="B49" s="46" t="s">
        <v>86</v>
      </c>
      <c r="C49" s="41">
        <v>4719.3</v>
      </c>
      <c r="D49" s="41">
        <v>4719.3</v>
      </c>
      <c r="E49" s="43"/>
      <c r="F49" s="74"/>
      <c r="G49" s="80" t="e">
        <f t="shared" si="0"/>
        <v>#DIV/0!</v>
      </c>
    </row>
    <row r="50" spans="1:9" ht="23.25" hidden="1" customHeight="1" x14ac:dyDescent="0.2">
      <c r="A50" s="45"/>
      <c r="B50" s="46" t="s">
        <v>76</v>
      </c>
      <c r="C50" s="41"/>
      <c r="D50" s="41"/>
      <c r="E50" s="43"/>
      <c r="F50" s="74"/>
      <c r="G50" s="80" t="e">
        <f t="shared" si="0"/>
        <v>#DIV/0!</v>
      </c>
    </row>
    <row r="51" spans="1:9" ht="21.75" customHeight="1" x14ac:dyDescent="0.2">
      <c r="A51" s="45"/>
      <c r="B51" s="46" t="s">
        <v>41</v>
      </c>
      <c r="C51" s="41">
        <v>2450</v>
      </c>
      <c r="D51" s="41">
        <v>2450</v>
      </c>
      <c r="E51" s="43">
        <v>4841</v>
      </c>
      <c r="F51" s="78">
        <v>0</v>
      </c>
      <c r="G51" s="80">
        <f t="shared" si="0"/>
        <v>0</v>
      </c>
    </row>
    <row r="52" spans="1:9" ht="38.25" customHeight="1" x14ac:dyDescent="0.2">
      <c r="A52" s="45">
        <v>0</v>
      </c>
      <c r="B52" s="46" t="s">
        <v>158</v>
      </c>
      <c r="C52" s="41">
        <v>650</v>
      </c>
      <c r="D52" s="41">
        <v>650</v>
      </c>
      <c r="E52" s="43">
        <v>4500</v>
      </c>
      <c r="F52" s="78">
        <v>0</v>
      </c>
      <c r="G52" s="80">
        <f t="shared" si="0"/>
        <v>0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80" t="e">
        <f t="shared" si="0"/>
        <v>#DIV/0!</v>
      </c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0" t="e">
        <f t="shared" si="0"/>
        <v>#DIV/0!</v>
      </c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/>
      <c r="G55" s="80" t="e">
        <f t="shared" si="0"/>
        <v>#DIV/0!</v>
      </c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80" t="e">
        <f t="shared" si="0"/>
        <v>#DIV/0!</v>
      </c>
    </row>
    <row r="57" spans="1:9" ht="27" hidden="1" customHeight="1" x14ac:dyDescent="0.2">
      <c r="A57" s="42"/>
      <c r="B57" s="40"/>
      <c r="C57" s="41"/>
      <c r="D57" s="41"/>
      <c r="E57" s="43"/>
      <c r="F57" s="74"/>
      <c r="G57" s="80" t="e">
        <f t="shared" si="0"/>
        <v>#DIV/0!</v>
      </c>
    </row>
    <row r="58" spans="1:9" ht="33.75" customHeight="1" x14ac:dyDescent="0.2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5845</v>
      </c>
      <c r="F58" s="78">
        <f>F61+F64</f>
        <v>3968.4</v>
      </c>
      <c r="G58" s="80">
        <f t="shared" si="0"/>
        <v>0.67893926432848595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80" t="e">
        <f t="shared" si="0"/>
        <v>#DIV/0!</v>
      </c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80" t="e">
        <f t="shared" si="0"/>
        <v>#DIV/0!</v>
      </c>
    </row>
    <row r="61" spans="1:9" ht="18" customHeight="1" x14ac:dyDescent="0.2">
      <c r="A61" s="39"/>
      <c r="B61" s="46" t="s">
        <v>41</v>
      </c>
      <c r="C61" s="41"/>
      <c r="D61" s="41"/>
      <c r="E61" s="43">
        <v>5845</v>
      </c>
      <c r="F61" s="74">
        <v>3968.4</v>
      </c>
      <c r="G61" s="80">
        <f t="shared" si="0"/>
        <v>0.67893926432848595</v>
      </c>
    </row>
    <row r="62" spans="1:9" ht="18.75" hidden="1" customHeight="1" x14ac:dyDescent="0.2">
      <c r="A62" s="39"/>
      <c r="B62" s="46" t="s">
        <v>96</v>
      </c>
      <c r="C62" s="41"/>
      <c r="D62" s="41"/>
      <c r="E62" s="43"/>
      <c r="F62" s="74"/>
      <c r="G62" s="80" t="e">
        <f t="shared" si="0"/>
        <v>#DIV/0!</v>
      </c>
    </row>
    <row r="63" spans="1:9" ht="18.75" hidden="1" customHeight="1" x14ac:dyDescent="0.2">
      <c r="A63" s="39"/>
      <c r="B63" s="46" t="s">
        <v>89</v>
      </c>
      <c r="C63" s="41">
        <v>478.5</v>
      </c>
      <c r="D63" s="41">
        <v>478.5</v>
      </c>
      <c r="E63" s="43"/>
      <c r="F63" s="74"/>
      <c r="G63" s="80" t="e">
        <f t="shared" si="0"/>
        <v>#DIV/0!</v>
      </c>
    </row>
    <row r="64" spans="1:9" ht="17.25" hidden="1" customHeight="1" x14ac:dyDescent="0.2">
      <c r="A64" s="39"/>
      <c r="B64" s="46" t="s">
        <v>44</v>
      </c>
      <c r="C64" s="41"/>
      <c r="D64" s="41"/>
      <c r="E64" s="43"/>
      <c r="F64" s="74"/>
      <c r="G64" s="80" t="e">
        <f t="shared" si="0"/>
        <v>#DIV/0!</v>
      </c>
    </row>
    <row r="65" spans="1:7" ht="15" hidden="1" customHeight="1" x14ac:dyDescent="0.2">
      <c r="A65" s="45"/>
      <c r="B65" s="46" t="s">
        <v>102</v>
      </c>
      <c r="C65" s="41">
        <v>12</v>
      </c>
      <c r="D65" s="41">
        <v>12</v>
      </c>
      <c r="E65" s="43"/>
      <c r="F65" s="74"/>
      <c r="G65" s="80" t="e">
        <f t="shared" si="0"/>
        <v>#DIV/0!</v>
      </c>
    </row>
    <row r="66" spans="1:7" ht="18.75" hidden="1" customHeight="1" x14ac:dyDescent="0.2">
      <c r="A66" s="45"/>
      <c r="B66" s="46" t="s">
        <v>99</v>
      </c>
      <c r="C66" s="41">
        <v>353</v>
      </c>
      <c r="D66" s="41">
        <v>353</v>
      </c>
      <c r="E66" s="43"/>
      <c r="F66" s="74"/>
      <c r="G66" s="80" t="e">
        <f t="shared" si="0"/>
        <v>#DIV/0!</v>
      </c>
    </row>
    <row r="67" spans="1:7" ht="22.5" customHeight="1" x14ac:dyDescent="0.2">
      <c r="A67" s="45" t="s">
        <v>135</v>
      </c>
      <c r="B67" s="47" t="s">
        <v>136</v>
      </c>
      <c r="C67" s="41"/>
      <c r="D67" s="41"/>
      <c r="E67" s="43"/>
      <c r="F67" s="74"/>
      <c r="G67" s="80"/>
    </row>
    <row r="68" spans="1:7" ht="20.100000000000001" customHeight="1" x14ac:dyDescent="0.2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76">
        <f>F76</f>
        <v>0</v>
      </c>
      <c r="G68" s="80"/>
    </row>
    <row r="69" spans="1:7" ht="32.25" hidden="1" customHeight="1" x14ac:dyDescent="0.2">
      <c r="A69" s="39" t="s">
        <v>77</v>
      </c>
      <c r="B69" s="40" t="s">
        <v>78</v>
      </c>
      <c r="C69" s="30"/>
      <c r="D69" s="30"/>
      <c r="E69" s="58"/>
      <c r="F69" s="74"/>
      <c r="G69" s="80"/>
    </row>
    <row r="70" spans="1:7" ht="49.5" customHeight="1" x14ac:dyDescent="0.2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74"/>
      <c r="G70" s="80"/>
    </row>
    <row r="71" spans="1:7" ht="54.75" hidden="1" customHeight="1" x14ac:dyDescent="0.2">
      <c r="A71" s="42" t="s">
        <v>48</v>
      </c>
      <c r="B71" s="40" t="s">
        <v>47</v>
      </c>
      <c r="C71" s="51"/>
      <c r="D71" s="51"/>
      <c r="E71" s="50"/>
      <c r="F71" s="74"/>
      <c r="G71" s="80"/>
    </row>
    <row r="72" spans="1:7" ht="55.5" customHeight="1" x14ac:dyDescent="0.2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74"/>
      <c r="G72" s="80"/>
    </row>
    <row r="73" spans="1:7" ht="0.75" hidden="1" customHeight="1" x14ac:dyDescent="0.2">
      <c r="A73" s="42" t="s">
        <v>50</v>
      </c>
      <c r="B73" s="40" t="s">
        <v>49</v>
      </c>
      <c r="C73" s="51"/>
      <c r="D73" s="51"/>
      <c r="E73" s="50"/>
      <c r="F73" s="74"/>
      <c r="G73" s="80" t="e">
        <f t="shared" si="0"/>
        <v>#DIV/0!</v>
      </c>
    </row>
    <row r="74" spans="1:7" ht="42.75" hidden="1" customHeight="1" x14ac:dyDescent="0.2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74"/>
      <c r="G74" s="80" t="e">
        <f t="shared" si="0"/>
        <v>#DIV/0!</v>
      </c>
    </row>
    <row r="75" spans="1:7" ht="17.25" hidden="1" customHeight="1" x14ac:dyDescent="0.2">
      <c r="A75" s="62" t="s">
        <v>97</v>
      </c>
      <c r="B75" s="47"/>
      <c r="C75" s="51"/>
      <c r="D75" s="51"/>
      <c r="E75" s="50"/>
      <c r="F75" s="74"/>
      <c r="G75" s="80" t="e">
        <f t="shared" si="0"/>
        <v>#DIV/0!</v>
      </c>
    </row>
    <row r="76" spans="1:7" ht="56.25" customHeight="1" x14ac:dyDescent="0.2">
      <c r="A76" s="52" t="s">
        <v>152</v>
      </c>
      <c r="B76" s="53" t="s">
        <v>120</v>
      </c>
      <c r="C76" s="30">
        <v>242005.2</v>
      </c>
      <c r="D76" s="30">
        <v>241678.3</v>
      </c>
      <c r="E76" s="70">
        <f>E84</f>
        <v>0</v>
      </c>
      <c r="F76" s="76">
        <f>F84</f>
        <v>0</v>
      </c>
      <c r="G76" s="80"/>
    </row>
    <row r="77" spans="1:7" ht="42" hidden="1" customHeight="1" x14ac:dyDescent="0.2">
      <c r="A77" s="42"/>
      <c r="B77" s="46" t="s">
        <v>53</v>
      </c>
      <c r="C77" s="51">
        <v>4858</v>
      </c>
      <c r="D77" s="51">
        <v>4858</v>
      </c>
      <c r="E77" s="71"/>
      <c r="F77" s="74"/>
      <c r="G77" s="80"/>
    </row>
    <row r="78" spans="1:7" ht="44.25" hidden="1" customHeight="1" x14ac:dyDescent="0.2">
      <c r="A78" s="42"/>
      <c r="B78" s="44" t="s">
        <v>54</v>
      </c>
      <c r="C78" s="51">
        <v>139470</v>
      </c>
      <c r="D78" s="51">
        <v>139470</v>
      </c>
      <c r="E78" s="71"/>
      <c r="F78" s="74"/>
      <c r="G78" s="80"/>
    </row>
    <row r="79" spans="1:7" ht="46.5" hidden="1" customHeight="1" x14ac:dyDescent="0.2">
      <c r="A79" s="42"/>
      <c r="B79" s="46" t="s">
        <v>55</v>
      </c>
      <c r="C79" s="51">
        <v>36892</v>
      </c>
      <c r="D79" s="51">
        <v>36892</v>
      </c>
      <c r="E79" s="71"/>
      <c r="F79" s="74"/>
      <c r="G79" s="80"/>
    </row>
    <row r="80" spans="1:7" ht="66" hidden="1" customHeight="1" x14ac:dyDescent="0.2">
      <c r="A80" s="42"/>
      <c r="B80" s="46" t="s">
        <v>56</v>
      </c>
      <c r="C80" s="51">
        <v>49258.2</v>
      </c>
      <c r="D80" s="51">
        <v>49258.2</v>
      </c>
      <c r="E80" s="71"/>
      <c r="F80" s="74"/>
      <c r="G80" s="80"/>
    </row>
    <row r="81" spans="1:7" ht="36.75" hidden="1" customHeight="1" x14ac:dyDescent="0.2">
      <c r="A81" s="42"/>
      <c r="B81" s="46" t="s">
        <v>57</v>
      </c>
      <c r="C81" s="51"/>
      <c r="D81" s="51"/>
      <c r="E81" s="71"/>
      <c r="F81" s="74"/>
      <c r="G81" s="80"/>
    </row>
    <row r="82" spans="1:7" ht="37.5" hidden="1" x14ac:dyDescent="0.2">
      <c r="A82" s="42"/>
      <c r="B82" s="46" t="s">
        <v>58</v>
      </c>
      <c r="C82" s="51">
        <v>557.9</v>
      </c>
      <c r="D82" s="51">
        <v>557.9</v>
      </c>
      <c r="E82" s="71"/>
      <c r="F82" s="74"/>
      <c r="G82" s="80"/>
    </row>
    <row r="83" spans="1:7" ht="37.5" hidden="1" customHeight="1" x14ac:dyDescent="0.2">
      <c r="A83" s="42"/>
      <c r="B83" s="46" t="s">
        <v>59</v>
      </c>
      <c r="C83" s="51">
        <v>441</v>
      </c>
      <c r="D83" s="51">
        <v>441</v>
      </c>
      <c r="E83" s="71"/>
      <c r="F83" s="74"/>
      <c r="G83" s="80"/>
    </row>
    <row r="84" spans="1:7" ht="36" customHeight="1" x14ac:dyDescent="0.2">
      <c r="A84" s="42"/>
      <c r="B84" s="46" t="s">
        <v>60</v>
      </c>
      <c r="C84" s="51">
        <v>189</v>
      </c>
      <c r="D84" s="51">
        <v>189</v>
      </c>
      <c r="E84" s="71"/>
      <c r="F84" s="74"/>
      <c r="G84" s="80"/>
    </row>
    <row r="85" spans="1:7" ht="23.25" hidden="1" customHeight="1" x14ac:dyDescent="0.2">
      <c r="A85" s="42"/>
      <c r="B85" s="54" t="s">
        <v>61</v>
      </c>
      <c r="C85" s="51">
        <v>0.1</v>
      </c>
      <c r="D85" s="51"/>
      <c r="E85" s="71"/>
      <c r="F85" s="74"/>
      <c r="G85" s="80"/>
    </row>
    <row r="86" spans="1:7" ht="56.25" hidden="1" customHeight="1" x14ac:dyDescent="0.2">
      <c r="A86" s="42"/>
      <c r="B86" s="46" t="s">
        <v>62</v>
      </c>
      <c r="C86" s="51">
        <v>564</v>
      </c>
      <c r="D86" s="51">
        <v>564</v>
      </c>
      <c r="E86" s="71"/>
      <c r="F86" s="74"/>
      <c r="G86" s="80"/>
    </row>
    <row r="87" spans="1:7" ht="58.5" hidden="1" customHeight="1" x14ac:dyDescent="0.2">
      <c r="A87" s="42"/>
      <c r="B87" s="46" t="s">
        <v>63</v>
      </c>
      <c r="C87" s="51">
        <v>1650</v>
      </c>
      <c r="D87" s="51">
        <v>1474</v>
      </c>
      <c r="E87" s="71"/>
      <c r="F87" s="74"/>
      <c r="G87" s="80"/>
    </row>
    <row r="88" spans="1:7" ht="1.5" hidden="1" customHeight="1" x14ac:dyDescent="0.2">
      <c r="A88" s="42"/>
      <c r="B88" s="46" t="s">
        <v>73</v>
      </c>
      <c r="C88" s="51">
        <v>154</v>
      </c>
      <c r="D88" s="51">
        <v>4.9000000000000004</v>
      </c>
      <c r="E88" s="71"/>
      <c r="F88" s="74"/>
      <c r="G88" s="80"/>
    </row>
    <row r="89" spans="1:7" ht="36.75" hidden="1" customHeight="1" x14ac:dyDescent="0.2">
      <c r="A89" s="42"/>
      <c r="B89" s="46" t="s">
        <v>74</v>
      </c>
      <c r="C89" s="51">
        <v>59.1</v>
      </c>
      <c r="D89" s="51">
        <v>59.1</v>
      </c>
      <c r="E89" s="71"/>
      <c r="F89" s="74"/>
      <c r="G89" s="80"/>
    </row>
    <row r="90" spans="1:7" ht="54.75" hidden="1" customHeight="1" x14ac:dyDescent="0.2">
      <c r="A90" s="42"/>
      <c r="B90" s="46" t="s">
        <v>94</v>
      </c>
      <c r="C90" s="51">
        <v>7910.1</v>
      </c>
      <c r="D90" s="51">
        <v>7910.1</v>
      </c>
      <c r="E90" s="71"/>
      <c r="F90" s="74"/>
      <c r="G90" s="80"/>
    </row>
    <row r="91" spans="1:7" ht="85.5" hidden="1" customHeight="1" x14ac:dyDescent="0.2">
      <c r="A91" s="42"/>
      <c r="B91" s="46" t="s">
        <v>101</v>
      </c>
      <c r="C91" s="51">
        <v>2402.6</v>
      </c>
      <c r="D91" s="51">
        <v>1964.9</v>
      </c>
      <c r="E91" s="71"/>
      <c r="F91" s="74"/>
      <c r="G91" s="80"/>
    </row>
    <row r="92" spans="1:7" ht="0.75" hidden="1" customHeight="1" x14ac:dyDescent="0.2">
      <c r="A92" s="42" t="s">
        <v>64</v>
      </c>
      <c r="B92" s="47" t="s">
        <v>95</v>
      </c>
      <c r="C92" s="51">
        <v>5380</v>
      </c>
      <c r="D92" s="51">
        <v>5380</v>
      </c>
      <c r="E92" s="71"/>
      <c r="F92" s="74"/>
      <c r="G92" s="80"/>
    </row>
    <row r="93" spans="1:7" ht="27" hidden="1" customHeight="1" x14ac:dyDescent="0.2">
      <c r="A93" s="42" t="s">
        <v>68</v>
      </c>
      <c r="B93" s="47" t="s">
        <v>69</v>
      </c>
      <c r="C93" s="51">
        <v>4224.7</v>
      </c>
      <c r="D93" s="51">
        <v>4224.7</v>
      </c>
      <c r="E93" s="71"/>
      <c r="F93" s="74"/>
      <c r="G93" s="80"/>
    </row>
    <row r="94" spans="1:7" ht="0.75" hidden="1" customHeight="1" x14ac:dyDescent="0.2">
      <c r="A94" s="42" t="s">
        <v>70</v>
      </c>
      <c r="B94" s="47" t="s">
        <v>103</v>
      </c>
      <c r="C94" s="51">
        <v>916.2</v>
      </c>
      <c r="D94" s="51">
        <v>916.2</v>
      </c>
      <c r="E94" s="71"/>
      <c r="F94" s="74"/>
      <c r="G94" s="80"/>
    </row>
    <row r="95" spans="1:7" ht="30" customHeight="1" x14ac:dyDescent="0.2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70">
        <f>E96</f>
        <v>0</v>
      </c>
      <c r="F95" s="76">
        <f>F96</f>
        <v>0</v>
      </c>
      <c r="G95" s="80"/>
    </row>
    <row r="96" spans="1:7" ht="73.5" customHeight="1" x14ac:dyDescent="0.2">
      <c r="A96" s="56" t="s">
        <v>154</v>
      </c>
      <c r="B96" s="40" t="s">
        <v>109</v>
      </c>
      <c r="C96" s="51">
        <v>4111.5</v>
      </c>
      <c r="D96" s="51">
        <v>4107.8</v>
      </c>
      <c r="E96" s="71"/>
      <c r="F96" s="74"/>
      <c r="G96" s="80"/>
    </row>
    <row r="97" spans="1:7" ht="0.75" hidden="1" customHeight="1" x14ac:dyDescent="0.2">
      <c r="A97" s="56"/>
      <c r="B97" s="63"/>
      <c r="C97" s="51">
        <v>4111.6000000000004</v>
      </c>
      <c r="D97" s="51">
        <v>4107.8</v>
      </c>
      <c r="E97" s="71"/>
      <c r="F97" s="74"/>
      <c r="G97" s="80"/>
    </row>
    <row r="98" spans="1:7" ht="18.75" hidden="1" x14ac:dyDescent="0.2">
      <c r="A98" s="56"/>
      <c r="B98" s="46"/>
      <c r="C98" s="51"/>
      <c r="D98" s="51"/>
      <c r="E98" s="71"/>
      <c r="F98" s="74"/>
      <c r="G98" s="80"/>
    </row>
    <row r="99" spans="1:7" ht="37.5" x14ac:dyDescent="0.2">
      <c r="A99" s="56" t="s">
        <v>155</v>
      </c>
      <c r="B99" s="40" t="s">
        <v>121</v>
      </c>
      <c r="C99" s="51">
        <v>18106</v>
      </c>
      <c r="D99" s="51">
        <v>14131.7</v>
      </c>
      <c r="E99" s="71"/>
      <c r="F99" s="74"/>
      <c r="G99" s="80"/>
    </row>
    <row r="100" spans="1:7" ht="24" customHeight="1" x14ac:dyDescent="0.2">
      <c r="A100" s="56"/>
      <c r="B100" s="44" t="s">
        <v>110</v>
      </c>
      <c r="C100" s="51">
        <v>1000</v>
      </c>
      <c r="D100" s="51">
        <v>1000</v>
      </c>
      <c r="E100" s="50"/>
      <c r="F100" s="74"/>
      <c r="G100" s="80"/>
    </row>
    <row r="101" spans="1:7" ht="22.5" customHeight="1" x14ac:dyDescent="0.2">
      <c r="A101" s="56"/>
      <c r="B101" s="44" t="s">
        <v>111</v>
      </c>
      <c r="C101" s="51"/>
      <c r="D101" s="51"/>
      <c r="E101" s="50"/>
      <c r="F101" s="74"/>
      <c r="G101" s="80"/>
    </row>
    <row r="102" spans="1:7" ht="13.5" hidden="1" customHeight="1" x14ac:dyDescent="0.2">
      <c r="A102" s="56"/>
      <c r="B102" s="44" t="s">
        <v>93</v>
      </c>
      <c r="C102" s="51"/>
      <c r="D102" s="51"/>
      <c r="E102" s="50"/>
      <c r="F102" s="74"/>
      <c r="G102" s="80"/>
    </row>
    <row r="103" spans="1:7" ht="24" hidden="1" customHeight="1" x14ac:dyDescent="0.2">
      <c r="A103" s="56"/>
      <c r="B103" s="44" t="s">
        <v>90</v>
      </c>
      <c r="C103" s="51"/>
      <c r="D103" s="51"/>
      <c r="E103" s="50"/>
      <c r="F103" s="74"/>
      <c r="G103" s="80"/>
    </row>
    <row r="104" spans="1:7" ht="0.75" hidden="1" customHeight="1" x14ac:dyDescent="0.2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80"/>
    </row>
    <row r="105" spans="1:7" ht="0.75" hidden="1" customHeight="1" x14ac:dyDescent="0.2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80"/>
    </row>
    <row r="106" spans="1:7" ht="45.75" customHeight="1" x14ac:dyDescent="0.2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74"/>
      <c r="G106" s="80"/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80" t="e">
        <f>F107/E107</f>
        <v>#DIV/0!</v>
      </c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80" t="e">
        <f t="shared" ref="G108:G113" si="1">F108/E108</f>
        <v>#DIV/0!</v>
      </c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80" t="e">
        <f t="shared" si="1"/>
        <v>#DIV/0!</v>
      </c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80" t="e">
        <f t="shared" si="1"/>
        <v>#DIV/0!</v>
      </c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80" t="e">
        <f t="shared" si="1"/>
        <v>#DIV/0!</v>
      </c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80" t="e">
        <f t="shared" si="1"/>
        <v>#DIV/0!</v>
      </c>
    </row>
    <row r="113" spans="1:7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50304.6</v>
      </c>
      <c r="F113" s="79">
        <f>F33+F13</f>
        <v>17126.900000000001</v>
      </c>
      <c r="G113" s="80">
        <f t="shared" si="1"/>
        <v>0.34046389395800786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6"/>
      <c r="C3" s="86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1" t="s">
        <v>142</v>
      </c>
      <c r="B8" s="91"/>
      <c r="C8" s="91"/>
      <c r="D8" s="91"/>
      <c r="E8" s="91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4">
        <v>2019</v>
      </c>
    </row>
    <row r="12" spans="1:6" ht="18" customHeight="1" x14ac:dyDescent="0.2">
      <c r="A12" s="17" t="s">
        <v>1</v>
      </c>
      <c r="B12" s="90"/>
      <c r="C12" s="85"/>
      <c r="D12" s="85"/>
      <c r="E12" s="95"/>
    </row>
    <row r="13" spans="1:6" ht="24" customHeight="1" x14ac:dyDescent="0.3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Вяткина Л.Л.</cp:lastModifiedBy>
  <cp:lastPrinted>2019-05-28T09:35:48Z</cp:lastPrinted>
  <dcterms:created xsi:type="dcterms:W3CDTF">2003-01-08T04:30:11Z</dcterms:created>
  <dcterms:modified xsi:type="dcterms:W3CDTF">2020-07-17T05:16:19Z</dcterms:modified>
</cp:coreProperties>
</file>