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F95" i="1" l="1"/>
  <c r="E95" i="1"/>
  <c r="F76" i="1"/>
  <c r="F68" i="1" s="1"/>
  <c r="E76" i="1"/>
  <c r="E68" i="1" s="1"/>
  <c r="E33" i="1" s="1"/>
  <c r="E113" i="1" s="1"/>
  <c r="F58" i="1"/>
  <c r="F38" i="1" s="1"/>
  <c r="E58" i="1"/>
  <c r="F47" i="1"/>
  <c r="E47" i="1"/>
  <c r="E38" i="1"/>
  <c r="F35" i="1"/>
  <c r="E35" i="1"/>
  <c r="F20" i="1"/>
  <c r="E20" i="1"/>
  <c r="F13" i="1"/>
  <c r="E13" i="1"/>
  <c r="F33" i="1" l="1"/>
  <c r="F113" i="1" s="1"/>
  <c r="G17" i="1"/>
  <c r="G107" i="1"/>
  <c r="G108" i="1"/>
  <c r="G109" i="1"/>
  <c r="G110" i="1"/>
  <c r="G111" i="1"/>
  <c r="G112" i="1"/>
  <c r="G14" i="1"/>
  <c r="G15" i="1"/>
  <c r="G16" i="1"/>
  <c r="G18" i="1"/>
  <c r="G22" i="1"/>
  <c r="G28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73" i="1"/>
  <c r="G74" i="1"/>
  <c r="G75" i="1"/>
  <c r="F107" i="4" l="1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C34" i="4" s="1"/>
  <c r="C33" i="4" s="1"/>
  <c r="E35" i="4"/>
  <c r="F35" i="4" s="1"/>
  <c r="D35" i="4"/>
  <c r="C35" i="4"/>
  <c r="E20" i="4"/>
  <c r="F20" i="4" s="1"/>
  <c r="C14" i="4"/>
  <c r="E13" i="4"/>
  <c r="F13" i="4" s="1"/>
  <c r="D13" i="4"/>
  <c r="C13" i="4"/>
  <c r="D114" i="4" l="1"/>
  <c r="F61" i="4"/>
  <c r="F76" i="4"/>
  <c r="C113" i="4"/>
  <c r="E38" i="4"/>
  <c r="D113" i="4"/>
  <c r="C114" i="4"/>
  <c r="E33" i="4" l="1"/>
  <c r="F38" i="4"/>
  <c r="G58" i="1"/>
  <c r="G47" i="1"/>
  <c r="G35" i="1"/>
  <c r="D68" i="1"/>
  <c r="D35" i="1"/>
  <c r="D38" i="1"/>
  <c r="D34" i="1" s="1"/>
  <c r="D33" i="1" s="1"/>
  <c r="D95" i="1"/>
  <c r="D13" i="1"/>
  <c r="C68" i="1"/>
  <c r="C35" i="1"/>
  <c r="C38" i="1"/>
  <c r="C95" i="1"/>
  <c r="C13" i="1"/>
  <c r="C14" i="1"/>
  <c r="G13" i="1" l="1"/>
  <c r="G20" i="1"/>
  <c r="D113" i="1"/>
  <c r="E113" i="4"/>
  <c r="F113" i="4" s="1"/>
  <c r="F33" i="4"/>
  <c r="D114" i="1"/>
  <c r="C34" i="1"/>
  <c r="C33" i="1" s="1"/>
  <c r="C113" i="1" s="1"/>
  <c r="C114" i="1"/>
  <c r="G33" i="1" l="1"/>
  <c r="G38" i="1"/>
  <c r="G113" i="1" l="1"/>
</calcChain>
</file>

<file path=xl/sharedStrings.xml><?xml version="1.0" encoding="utf-8"?>
<sst xmlns="http://schemas.openxmlformats.org/spreadsheetml/2006/main" count="329" uniqueCount="168">
  <si>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</si>
  <si>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</si>
  <si>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</si>
  <si>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</si>
  <si>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</si>
  <si>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</si>
  <si>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</si>
  <si>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</si>
  <si>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</si>
  <si>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</si>
  <si>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</si>
  <si>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</si>
  <si>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</si>
  <si>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</si>
  <si>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</si>
  <si>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</si>
  <si>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</si>
  <si>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</si>
  <si>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</si>
  <si>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</si>
  <si>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</si>
  <si>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</si>
  <si>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</si>
  <si>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</si>
  <si>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</si>
  <si>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</si>
  <si>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</si>
  <si>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</si>
  <si>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</si>
  <si>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</si>
  <si>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</si>
  <si>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</si>
  <si>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</si>
  <si>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</si>
  <si>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</si>
  <si>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</si>
  <si>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</si>
  <si>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</si>
  <si>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</si>
  <si>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</si>
  <si>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</si>
  <si>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</si>
  <si>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</si>
  <si>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</si>
  <si>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</si>
  <si>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</si>
  <si>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</si>
  <si>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</si>
  <si>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</si>
  <si>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</si>
  <si>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</si>
  <si>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</si>
  <si>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</si>
  <si>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</si>
  <si>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</si>
  <si>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</si>
  <si>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</si>
  <si>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</si>
  <si>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</si>
  <si>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</si>
  <si>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</si>
  <si>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</si>
  <si>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</si>
  <si>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</si>
  <si>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</si>
  <si>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</si>
  <si>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</si>
  <si>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</si>
  <si>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</si>
  <si>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</si>
  <si>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</si>
  <si>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</si>
  <si>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</si>
  <si>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</si>
  <si>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</si>
  <si>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</si>
  <si>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</si>
  <si>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</si>
  <si>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</si>
  <si>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</si>
  <si>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</si>
  <si>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</si>
  <si>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</si>
  <si>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</si>
  <si>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</si>
  <si>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</si>
  <si>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</si>
  <si>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</si>
  <si>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</si>
  <si>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</si>
  <si>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</si>
  <si>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</si>
  <si>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</si>
  <si>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</si>
  <si>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</si>
  <si>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</si>
  <si>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</si>
  <si>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</si>
  <si>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</si>
  <si>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</si>
  <si>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</si>
  <si>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</si>
  <si>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</si>
  <si>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</si>
  <si>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</si>
  <si>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</si>
  <si>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</si>
  <si>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</si>
  <si>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</si>
  <si>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</si>
  <si>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</si>
  <si>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</si>
  <si>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</si>
  <si>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</si>
  <si>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</si>
  <si>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</si>
  <si>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</si>
  <si>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</si>
  <si>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</si>
  <si>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</si>
  <si>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</si>
  <si>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</si>
  <si>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</si>
  <si>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</si>
  <si>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</si>
  <si>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</si>
  <si>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</si>
  <si>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</si>
  <si>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</si>
  <si>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</si>
  <si>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</si>
  <si>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</si>
  <si>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</si>
  <si>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</si>
  <si>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</si>
  <si>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</si>
  <si>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</si>
  <si>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</si>
  <si>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</si>
  <si>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</si>
  <si>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</si>
  <si>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</si>
  <si>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</si>
  <si>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</si>
  <si>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</si>
  <si>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</si>
  <si>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</si>
  <si>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</si>
  <si>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</si>
  <si>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</si>
  <si>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</si>
  <si>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</si>
  <si>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</si>
  <si>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</si>
  <si>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</si>
  <si>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</si>
  <si>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</si>
  <si>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</si>
  <si>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</si>
  <si>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</si>
  <si>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 xml:space="preserve">процент исполнения </t>
  </si>
  <si>
    <t>Доходы от реализации материальных и нематериальных активоврайонами (в части       реализации материальных запасов по указанному имуществу,земле)</t>
  </si>
  <si>
    <t>исполнение за 1  квартал</t>
  </si>
  <si>
    <t xml:space="preserve">"Об исполнении бюджета Тальменского поссовета </t>
  </si>
  <si>
    <t>План 2020</t>
  </si>
  <si>
    <t>за 1 квартал 2020 года"</t>
  </si>
  <si>
    <t>№____ от "____"____________ 2020 год.</t>
  </si>
  <si>
    <t>Доходы бюджета Тальменского поссовета на 2020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</si>
</sst>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topLeftCell="A70" zoomScale="75" zoomScaleNormal="70" zoomScaleSheetLayoutView="75" workbookViewId="0">
      <selection activeCell="E96" sqref="E96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159</v>
      </c>
    </row>
    <row r="2" spans="1:7" s="4" customFormat="1" ht="25.5" customHeight="1" x14ac:dyDescent="0.3">
      <c r="A2" s="8"/>
      <c r="B2" s="9"/>
      <c r="C2" s="8" t="s">
        <v>71</v>
      </c>
      <c r="E2" s="66" t="s">
        <v>138</v>
      </c>
    </row>
    <row r="3" spans="1:7" s="4" customFormat="1" ht="25.5" customHeight="1" x14ac:dyDescent="0.3">
      <c r="A3" s="8"/>
      <c r="B3" s="9"/>
      <c r="C3" s="8"/>
      <c r="E3" s="66" t="s">
        <v>163</v>
      </c>
    </row>
    <row r="4" spans="1:7" s="4" customFormat="1" ht="23.25" customHeight="1" x14ac:dyDescent="0.3">
      <c r="A4" s="8"/>
      <c r="B4" s="86"/>
      <c r="C4" s="86"/>
      <c r="D4" s="8" t="s">
        <v>72</v>
      </c>
      <c r="E4" s="66" t="s">
        <v>165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166</v>
      </c>
    </row>
    <row r="8" spans="1:7" s="4" customFormat="1" ht="39" customHeight="1" x14ac:dyDescent="0.3">
      <c r="A8" s="91" t="s">
        <v>167</v>
      </c>
      <c r="B8" s="91"/>
      <c r="C8" s="91"/>
      <c r="D8" s="91"/>
      <c r="E8" s="91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2" t="s">
        <v>164</v>
      </c>
      <c r="F11" s="92" t="s">
        <v>162</v>
      </c>
      <c r="G11" s="83" t="s">
        <v>160</v>
      </c>
    </row>
    <row r="12" spans="1:7" ht="23.25" customHeight="1" x14ac:dyDescent="0.2">
      <c r="A12" s="17" t="s">
        <v>1</v>
      </c>
      <c r="B12" s="90"/>
      <c r="C12" s="85"/>
      <c r="D12" s="85"/>
      <c r="E12" s="93"/>
      <c r="F12" s="93"/>
      <c r="G12" s="83"/>
    </row>
    <row r="13" spans="1:7" ht="24" customHeight="1" x14ac:dyDescent="0.2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33823.5</v>
      </c>
      <c r="F13" s="72">
        <f>SUM(F15:F18)+F20+F25+F28+F29+F19+F27</f>
        <v>6333.6999999999989</v>
      </c>
      <c r="G13" s="80">
        <f>F13/E13</f>
        <v>0.18725738022380886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82">
        <v>14564.3</v>
      </c>
      <c r="F15" s="73">
        <v>3007.6</v>
      </c>
      <c r="G15" s="80">
        <f t="shared" si="0"/>
        <v>0.20650494702800684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82">
        <v>3701.8</v>
      </c>
      <c r="F16" s="73">
        <v>353.7</v>
      </c>
      <c r="G16" s="80">
        <f t="shared" si="0"/>
        <v>9.5548111729428925E-2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82">
        <v>12728.4</v>
      </c>
      <c r="F17" s="73">
        <v>1824.8</v>
      </c>
      <c r="G17" s="80">
        <f t="shared" si="0"/>
        <v>0.14336444486345495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82">
        <v>270</v>
      </c>
      <c r="F18" s="73">
        <v>294.60000000000002</v>
      </c>
      <c r="G18" s="80">
        <f t="shared" si="0"/>
        <v>1.0911111111111111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82"/>
      <c r="F19" s="73">
        <v>0</v>
      </c>
      <c r="G19" s="80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F22+F23</f>
        <v>594.19999999999993</v>
      </c>
      <c r="G20" s="80">
        <f t="shared" si="0"/>
        <v>0.23301960784313722</v>
      </c>
    </row>
    <row r="21" spans="1:7" ht="18.75" x14ac:dyDescent="0.2">
      <c r="A21" s="17"/>
      <c r="B21" s="19" t="s">
        <v>17</v>
      </c>
      <c r="C21" s="18"/>
      <c r="D21" s="18"/>
      <c r="E21" s="82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82">
        <v>2550</v>
      </c>
      <c r="F22" s="74">
        <v>569.9</v>
      </c>
      <c r="G22" s="80">
        <f t="shared" si="0"/>
        <v>0.22349019607843137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82">
        <v>0</v>
      </c>
      <c r="F23" s="74">
        <v>24.3</v>
      </c>
      <c r="G23" s="80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82"/>
      <c r="F24" s="74"/>
      <c r="G24" s="80"/>
    </row>
    <row r="25" spans="1:7" ht="37.5" x14ac:dyDescent="0.2">
      <c r="A25" s="17" t="s">
        <v>124</v>
      </c>
      <c r="B25" s="19" t="s">
        <v>125</v>
      </c>
      <c r="C25" s="18"/>
      <c r="D25" s="18"/>
      <c r="E25" s="82"/>
      <c r="F25" s="74">
        <v>0</v>
      </c>
      <c r="G25" s="80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82"/>
      <c r="F26" s="74"/>
      <c r="G26" s="80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82"/>
      <c r="F27" s="74">
        <v>14.9</v>
      </c>
      <c r="G27" s="80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82">
        <v>9</v>
      </c>
      <c r="F28" s="74">
        <v>13.9</v>
      </c>
      <c r="G28" s="80">
        <f t="shared" si="0"/>
        <v>1.5444444444444445</v>
      </c>
    </row>
    <row r="29" spans="1:7" ht="16.5" customHeight="1" x14ac:dyDescent="0.2">
      <c r="A29" s="17" t="s">
        <v>123</v>
      </c>
      <c r="B29" s="19" t="s">
        <v>161</v>
      </c>
      <c r="C29" s="18">
        <v>2321.5</v>
      </c>
      <c r="D29" s="18">
        <v>3092</v>
      </c>
      <c r="E29" s="82"/>
      <c r="F29" s="74">
        <v>230</v>
      </c>
      <c r="G29" s="80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82"/>
      <c r="G30" s="80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82"/>
      <c r="G31" s="80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82"/>
      <c r="G32" s="80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16481.099999999999</v>
      </c>
      <c r="F33" s="75">
        <f>F35+F38+F68+F95</f>
        <v>925.2</v>
      </c>
      <c r="G33" s="80">
        <f t="shared" si="0"/>
        <v>5.6137029688552352E-2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1295.0999999999999</v>
      </c>
      <c r="F35" s="76">
        <f>F36+F37</f>
        <v>453.3</v>
      </c>
      <c r="G35" s="80">
        <f t="shared" si="0"/>
        <v>0.35001158211721106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1295.0999999999999</v>
      </c>
      <c r="F36" s="81">
        <v>453.3</v>
      </c>
      <c r="G36" s="80">
        <f t="shared" si="0"/>
        <v>0.35001158211721106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15186</v>
      </c>
      <c r="F38" s="77">
        <f>F47+F58</f>
        <v>471.9</v>
      </c>
      <c r="G38" s="80">
        <f t="shared" si="0"/>
        <v>3.107467404188068E-2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80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9341</v>
      </c>
      <c r="F47" s="78">
        <f>F51+F52</f>
        <v>0</v>
      </c>
      <c r="G47" s="80">
        <f t="shared" si="0"/>
        <v>0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0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0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0" t="e">
        <f t="shared" si="0"/>
        <v>#DIV/0!</v>
      </c>
    </row>
    <row r="51" spans="1:9" ht="21.75" customHeight="1" x14ac:dyDescent="0.2">
      <c r="A51" s="45"/>
      <c r="B51" s="46" t="s">
        <v>41</v>
      </c>
      <c r="C51" s="41">
        <v>2450</v>
      </c>
      <c r="D51" s="41">
        <v>2450</v>
      </c>
      <c r="E51" s="43">
        <v>4841</v>
      </c>
      <c r="F51" s="78">
        <v>0</v>
      </c>
      <c r="G51" s="80">
        <f t="shared" si="0"/>
        <v>0</v>
      </c>
    </row>
    <row r="52" spans="1:9" ht="38.25" customHeight="1" x14ac:dyDescent="0.2">
      <c r="A52" s="45">
        <v>0</v>
      </c>
      <c r="B52" s="46" t="s">
        <v>158</v>
      </c>
      <c r="C52" s="41">
        <v>650</v>
      </c>
      <c r="D52" s="41">
        <v>650</v>
      </c>
      <c r="E52" s="43">
        <v>4500</v>
      </c>
      <c r="F52" s="78">
        <v>0</v>
      </c>
      <c r="G52" s="80">
        <f t="shared" si="0"/>
        <v>0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0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80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5845</v>
      </c>
      <c r="F58" s="78">
        <f>F61+F64</f>
        <v>471.9</v>
      </c>
      <c r="G58" s="80">
        <f t="shared" si="0"/>
        <v>8.0735671514114621E-2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 t="e">
        <f t="shared" si="0"/>
        <v>#DIV/0!</v>
      </c>
    </row>
    <row r="61" spans="1:9" ht="18" customHeight="1" x14ac:dyDescent="0.2">
      <c r="A61" s="39"/>
      <c r="B61" s="46" t="s">
        <v>41</v>
      </c>
      <c r="C61" s="41"/>
      <c r="D61" s="41"/>
      <c r="E61" s="43">
        <v>5845</v>
      </c>
      <c r="F61" s="74">
        <v>471.9</v>
      </c>
      <c r="G61" s="80">
        <f t="shared" si="0"/>
        <v>8.0735671514114621E-2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0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0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0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0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0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80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80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0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0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0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80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0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0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0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80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80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80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80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80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80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80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80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0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0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0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0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0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0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0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0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0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0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0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</f>
        <v>0</v>
      </c>
      <c r="F95" s="76">
        <f>F96</f>
        <v>0</v>
      </c>
      <c r="G95" s="80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/>
      <c r="F96" s="74"/>
      <c r="G96" s="80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0"/>
    </row>
    <row r="98" spans="1:7" ht="18.75" hidden="1" x14ac:dyDescent="0.2">
      <c r="A98" s="56"/>
      <c r="B98" s="46"/>
      <c r="C98" s="51"/>
      <c r="D98" s="51"/>
      <c r="E98" s="71"/>
      <c r="F98" s="74"/>
      <c r="G98" s="80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/>
      <c r="F99" s="74"/>
      <c r="G99" s="80"/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80"/>
    </row>
    <row r="101" spans="1:7" ht="22.5" customHeight="1" x14ac:dyDescent="0.2">
      <c r="A101" s="56"/>
      <c r="B101" s="44" t="s">
        <v>111</v>
      </c>
      <c r="C101" s="51"/>
      <c r="D101" s="51"/>
      <c r="E101" s="50"/>
      <c r="F101" s="74"/>
      <c r="G101" s="80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0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0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0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0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80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 t="e">
        <f t="shared" ref="G108:G113" si="1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 t="e">
        <f t="shared" si="1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 t="e">
        <f t="shared" si="1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 t="e">
        <f t="shared" si="1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 t="e">
        <f t="shared" si="1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50304.6</v>
      </c>
      <c r="F113" s="79">
        <f>F33+F13</f>
        <v>7258.8999999999987</v>
      </c>
      <c r="G113" s="80">
        <f t="shared" si="1"/>
        <v>0.14429893091287871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6"/>
      <c r="C3" s="86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1" t="s">
        <v>142</v>
      </c>
      <c r="B8" s="91"/>
      <c r="C8" s="91"/>
      <c r="D8" s="91"/>
      <c r="E8" s="91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4">
        <v>2019</v>
      </c>
    </row>
    <row r="12" spans="1:6" ht="18" customHeight="1" x14ac:dyDescent="0.2">
      <c r="A12" s="17" t="s">
        <v>1</v>
      </c>
      <c r="B12" s="90"/>
      <c r="C12" s="85"/>
      <c r="D12" s="85"/>
      <c r="E12" s="95"/>
    </row>
    <row r="13" spans="1:6" ht="24" customHeight="1" x14ac:dyDescent="0.3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Вяткина Л.Л.</cp:lastModifiedBy>
  <cp:lastPrinted>2019-05-28T09:35:48Z</cp:lastPrinted>
  <dcterms:created xsi:type="dcterms:W3CDTF">2003-01-08T04:30:11Z</dcterms:created>
  <dcterms:modified xsi:type="dcterms:W3CDTF">2020-04-28T05:46:11Z</dcterms:modified>
</cp:coreProperties>
</file>