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E47" i="1" l="1"/>
  <c r="F33" i="1" l="1"/>
  <c r="F20" i="1"/>
  <c r="F13" i="1"/>
  <c r="F113" i="1" l="1"/>
  <c r="E13" i="1"/>
  <c r="F95" i="1" l="1"/>
  <c r="E95" i="1"/>
  <c r="F76" i="1"/>
  <c r="F68" i="1" s="1"/>
  <c r="E76" i="1"/>
  <c r="E68" i="1" s="1"/>
  <c r="F58" i="1"/>
  <c r="F38" i="1" s="1"/>
  <c r="E58" i="1"/>
  <c r="E38" i="1" s="1"/>
  <c r="E33" i="1" s="1"/>
  <c r="F47" i="1"/>
  <c r="F35" i="1"/>
  <c r="E35" i="1"/>
  <c r="E20" i="1"/>
  <c r="E113" i="1" l="1"/>
  <c r="G17" i="1"/>
  <c r="G107" i="1"/>
  <c r="G108" i="1"/>
  <c r="G109" i="1"/>
  <c r="G110" i="1"/>
  <c r="G111" i="1"/>
  <c r="G112" i="1"/>
  <c r="G14" i="1"/>
  <c r="G15" i="1"/>
  <c r="G16" i="1"/>
  <c r="G18" i="1"/>
  <c r="G22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73" i="1"/>
  <c r="G74" i="1"/>
  <c r="G75" i="1"/>
  <c r="F107" i="4" l="1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E35" i="4"/>
  <c r="F35" i="4" s="1"/>
  <c r="D35" i="4"/>
  <c r="C35" i="4"/>
  <c r="E20" i="4"/>
  <c r="F20" i="4" s="1"/>
  <c r="C14" i="4"/>
  <c r="D13" i="4"/>
  <c r="C13" i="4"/>
  <c r="C34" i="4" l="1"/>
  <c r="C33" i="4" s="1"/>
  <c r="E13" i="4"/>
  <c r="F13" i="4" s="1"/>
  <c r="D114" i="4"/>
  <c r="F61" i="4"/>
  <c r="F76" i="4"/>
  <c r="C113" i="4"/>
  <c r="E38" i="4"/>
  <c r="D113" i="4"/>
  <c r="C114" i="4"/>
  <c r="E33" i="4" l="1"/>
  <c r="F38" i="4"/>
  <c r="G58" i="1"/>
  <c r="G47" i="1"/>
  <c r="G35" i="1"/>
  <c r="D68" i="1"/>
  <c r="D35" i="1"/>
  <c r="D38" i="1"/>
  <c r="D34" i="1" s="1"/>
  <c r="D33" i="1" s="1"/>
  <c r="D95" i="1"/>
  <c r="D13" i="1"/>
  <c r="C68" i="1"/>
  <c r="C35" i="1"/>
  <c r="C38" i="1"/>
  <c r="C95" i="1"/>
  <c r="C13" i="1"/>
  <c r="C14" i="1"/>
  <c r="G13" i="1" l="1"/>
  <c r="G20" i="1"/>
  <c r="D113" i="1"/>
  <c r="E113" i="4"/>
  <c r="F113" i="4" s="1"/>
  <c r="F33" i="4"/>
  <c r="D114" i="1"/>
  <c r="C34" i="1"/>
  <c r="C33" i="1" s="1"/>
  <c r="C113" i="1" s="1"/>
  <c r="C114" i="1"/>
  <c r="G33" i="1" l="1"/>
  <c r="G38" i="1"/>
  <c r="G113" i="1" l="1"/>
</calcChain>
</file>

<file path=xl/sharedStrings.xml><?xml version="1.0" encoding="utf-8"?>
<sst xmlns="http://schemas.openxmlformats.org/spreadsheetml/2006/main" count="330" uniqueCount="170">
  <si>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</si>
  <si>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</si>
  <si>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</si>
  <si>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</si>
  <si>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</si>
  <si>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</si>
  <si>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</si>
  <si>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</si>
  <si>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</si>
  <si>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</si>
  <si>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</si>
  <si>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</si>
  <si>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</si>
  <si>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</si>
  <si>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</si>
  <si>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</si>
  <si>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</si>
  <si>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</si>
  <si>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</si>
  <si>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</si>
  <si>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</si>
  <si>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</si>
  <si>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</si>
  <si>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</si>
  <si>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</si>
  <si>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</si>
  <si>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</si>
  <si>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</si>
  <si>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</si>
  <si>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</si>
  <si>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</si>
  <si>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</si>
  <si>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</si>
  <si>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</si>
  <si>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</si>
  <si>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</si>
  <si>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</si>
  <si>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</si>
  <si>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</si>
  <si>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</si>
  <si>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</si>
  <si>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</si>
  <si>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</si>
  <si>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</si>
  <si>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</si>
  <si>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</si>
  <si>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</si>
  <si>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</si>
  <si>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</si>
  <si>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</si>
  <si>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</si>
  <si>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</si>
  <si>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</si>
  <si>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</si>
  <si>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</si>
  <si>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</si>
  <si>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</si>
  <si>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</si>
  <si>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</si>
  <si>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</si>
  <si>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</si>
  <si>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</si>
  <si>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</si>
  <si>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</si>
  <si>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</si>
  <si>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</si>
  <si>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</si>
  <si>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</si>
  <si>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</si>
  <si>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</si>
  <si>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</si>
  <si>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</si>
  <si>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</si>
  <si>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</si>
  <si>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</si>
  <si>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</si>
  <si>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</si>
  <si>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</si>
  <si>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</si>
  <si>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</si>
  <si>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</si>
  <si>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</si>
  <si>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</si>
  <si>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</si>
  <si>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</si>
  <si>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</si>
  <si>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</si>
  <si>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</si>
  <si>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</si>
  <si>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</si>
  <si>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</si>
  <si>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</si>
  <si>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</si>
  <si>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</si>
  <si>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</si>
  <si>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</si>
  <si>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</si>
  <si>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</si>
  <si>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</si>
  <si>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</si>
  <si>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</si>
  <si>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</si>
  <si>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</si>
  <si>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</si>
  <si>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</si>
  <si>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</si>
  <si>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</si>
  <si>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</si>
  <si>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</si>
  <si>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</si>
  <si>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</si>
  <si>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</si>
  <si>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</si>
  <si>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</si>
  <si>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</si>
  <si>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</si>
  <si>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</si>
  <si>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</si>
  <si>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</si>
  <si>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</si>
  <si>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</si>
  <si>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</si>
  <si>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</si>
  <si>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</si>
  <si>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</si>
  <si>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</si>
  <si>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</si>
  <si>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</si>
  <si>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</si>
  <si>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</si>
  <si>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</si>
  <si>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</si>
  <si>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</si>
  <si>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</si>
  <si>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</si>
  <si>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</si>
  <si>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</si>
  <si>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</si>
  <si>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</si>
  <si>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</si>
  <si>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</si>
  <si>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</si>
  <si>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</si>
  <si>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</si>
  <si>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</si>
  <si>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</si>
  <si>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</si>
  <si>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</si>
  <si>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</si>
  <si>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</si>
  <si>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</si>
  <si>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</si>
  <si>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</si>
  <si>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</si>
  <si>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</si>
  <si>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</si>
  <si>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</si>
  <si>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</si>
  <si>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>ПРИЛОЖЕНИЕ 1</t>
  </si>
  <si>
    <t xml:space="preserve">процент исполнения </t>
  </si>
  <si>
    <t>Доходы от реализации материальных и нематериальных активоврайонами (в части       реализации материальных запасов по указанному имуществу,земле)</t>
  </si>
  <si>
    <t>исполнение за 1  квартал</t>
  </si>
  <si>
    <t xml:space="preserve">"Об исполнении бюджета Тальменского поссовета </t>
  </si>
  <si>
    <t>№____ от "____"____________ 2021 год.</t>
  </si>
  <si>
    <t>Доходы бюджета Тальменского поссовета на 2021 год.</t>
  </si>
  <si>
    <t>за 1 полугодие 2021 года"</t>
  </si>
  <si>
    <t>000 21960010130000 150</t>
  </si>
  <si>
    <t>возврат прочих остатков субсидий</t>
  </si>
  <si>
    <t xml:space="preserve">   на реализациюпрограмм формирования современной городской среды, пми</t>
  </si>
  <si>
    <t>План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</si>
</sst>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="75" zoomScaleNormal="70" zoomScaleSheetLayoutView="75" workbookViewId="0">
      <selection activeCell="E11" sqref="E11:E12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158</v>
      </c>
    </row>
    <row r="2" spans="1:7" s="4" customFormat="1" ht="25.5" customHeight="1" x14ac:dyDescent="0.3">
      <c r="A2" s="8"/>
      <c r="B2" s="9"/>
      <c r="C2" s="8" t="s">
        <v>71</v>
      </c>
      <c r="E2" s="66" t="s">
        <v>138</v>
      </c>
    </row>
    <row r="3" spans="1:7" s="4" customFormat="1" ht="25.5" customHeight="1" x14ac:dyDescent="0.3">
      <c r="A3" s="8"/>
      <c r="B3" s="9"/>
      <c r="C3" s="8"/>
      <c r="E3" s="66" t="s">
        <v>162</v>
      </c>
    </row>
    <row r="4" spans="1:7" s="4" customFormat="1" ht="23.25" customHeight="1" x14ac:dyDescent="0.3">
      <c r="A4" s="8"/>
      <c r="B4" s="86"/>
      <c r="C4" s="86"/>
      <c r="D4" s="8" t="s">
        <v>72</v>
      </c>
      <c r="E4" s="66" t="s">
        <v>165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163</v>
      </c>
    </row>
    <row r="8" spans="1:7" s="4" customFormat="1" ht="39" customHeight="1" x14ac:dyDescent="0.3">
      <c r="A8" s="91" t="s">
        <v>164</v>
      </c>
      <c r="B8" s="91"/>
      <c r="C8" s="91"/>
      <c r="D8" s="91"/>
      <c r="E8" s="91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2" t="s">
        <v>169</v>
      </c>
      <c r="F11" s="92" t="s">
        <v>161</v>
      </c>
      <c r="G11" s="83" t="s">
        <v>159</v>
      </c>
    </row>
    <row r="12" spans="1:7" ht="23.25" customHeight="1" x14ac:dyDescent="0.2">
      <c r="A12" s="17" t="s">
        <v>1</v>
      </c>
      <c r="B12" s="90"/>
      <c r="C12" s="85"/>
      <c r="D12" s="85"/>
      <c r="E12" s="93"/>
      <c r="F12" s="93"/>
      <c r="G12" s="83"/>
    </row>
    <row r="13" spans="1:7" ht="24" customHeight="1" x14ac:dyDescent="0.2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SUM(E15:E18)+E20+E25+E28+E27</f>
        <v>36509.9</v>
      </c>
      <c r="F13" s="72">
        <f>SUM(F15:F18)+F20+F25+F28+F29+F19+F27</f>
        <v>13685.000000000004</v>
      </c>
      <c r="G13" s="80">
        <f>F13/E13</f>
        <v>0.37482984067335168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82">
        <v>14934.9</v>
      </c>
      <c r="F15" s="73">
        <v>6635.7</v>
      </c>
      <c r="G15" s="80">
        <f t="shared" si="0"/>
        <v>0.44430829801337807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82">
        <v>5514</v>
      </c>
      <c r="F16" s="73">
        <v>144.80000000000001</v>
      </c>
      <c r="G16" s="80">
        <f t="shared" si="0"/>
        <v>2.6260428001450856E-2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82">
        <v>12879</v>
      </c>
      <c r="F17" s="73">
        <v>3090.6</v>
      </c>
      <c r="G17" s="80">
        <f t="shared" si="0"/>
        <v>0.23997204751921733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82">
        <v>250</v>
      </c>
      <c r="F18" s="73">
        <v>698.7</v>
      </c>
      <c r="G18" s="80">
        <f t="shared" si="0"/>
        <v>2.7948000000000004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82"/>
      <c r="F19" s="73">
        <v>0</v>
      </c>
      <c r="G19" s="80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F22+F23</f>
        <v>1479.3000000000002</v>
      </c>
      <c r="G20" s="80">
        <f t="shared" si="0"/>
        <v>0.58011764705882363</v>
      </c>
    </row>
    <row r="21" spans="1:7" ht="18.75" x14ac:dyDescent="0.2">
      <c r="A21" s="17"/>
      <c r="B21" s="19" t="s">
        <v>17</v>
      </c>
      <c r="C21" s="18"/>
      <c r="D21" s="18"/>
      <c r="E21" s="82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82">
        <v>2550</v>
      </c>
      <c r="F22" s="74">
        <v>1389.4</v>
      </c>
      <c r="G22" s="80">
        <f t="shared" si="0"/>
        <v>0.54486274509803923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82">
        <v>0</v>
      </c>
      <c r="F23" s="74">
        <v>89.9</v>
      </c>
      <c r="G23" s="80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82"/>
      <c r="F24" s="74"/>
      <c r="G24" s="80"/>
    </row>
    <row r="25" spans="1:7" ht="37.5" x14ac:dyDescent="0.2">
      <c r="A25" s="17" t="s">
        <v>124</v>
      </c>
      <c r="B25" s="19" t="s">
        <v>125</v>
      </c>
      <c r="C25" s="18"/>
      <c r="D25" s="18"/>
      <c r="E25" s="82">
        <v>0</v>
      </c>
      <c r="F25" s="74">
        <v>0</v>
      </c>
      <c r="G25" s="80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82"/>
      <c r="F26" s="74"/>
      <c r="G26" s="80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82">
        <v>382</v>
      </c>
      <c r="F27" s="74">
        <v>1586.1</v>
      </c>
      <c r="G27" s="80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82">
        <v>0</v>
      </c>
      <c r="F28" s="74">
        <v>22.1</v>
      </c>
      <c r="G28" s="80">
        <v>0</v>
      </c>
    </row>
    <row r="29" spans="1:7" ht="16.5" customHeight="1" x14ac:dyDescent="0.2">
      <c r="A29" s="17" t="s">
        <v>123</v>
      </c>
      <c r="B29" s="19" t="s">
        <v>160</v>
      </c>
      <c r="C29" s="18">
        <v>2321.5</v>
      </c>
      <c r="D29" s="18">
        <v>3092</v>
      </c>
      <c r="E29" s="82"/>
      <c r="F29" s="74">
        <v>27.7</v>
      </c>
      <c r="G29" s="80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82"/>
      <c r="G30" s="80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82"/>
      <c r="G31" s="80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82"/>
      <c r="G32" s="80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E35+E38+E68+E95+E99</f>
        <v>19183.7</v>
      </c>
      <c r="F33" s="75">
        <f>F35+F38+F68+F95-F101</f>
        <v>4721.5999999999995</v>
      </c>
      <c r="G33" s="80">
        <f t="shared" si="0"/>
        <v>0.2461256170603168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1298.8</v>
      </c>
      <c r="F35" s="76">
        <f>F36+F37</f>
        <v>908.8</v>
      </c>
      <c r="G35" s="80">
        <f t="shared" si="0"/>
        <v>0.69972282106559902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1298.8</v>
      </c>
      <c r="F36" s="81">
        <v>908.8</v>
      </c>
      <c r="G36" s="80">
        <f t="shared" si="0"/>
        <v>0.69972282106559902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17749.900000000001</v>
      </c>
      <c r="F38" s="77">
        <f>F47+F58</f>
        <v>3834.1</v>
      </c>
      <c r="G38" s="80">
        <f t="shared" si="0"/>
        <v>0.21600685074282105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80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11336</v>
      </c>
      <c r="F47" s="78">
        <f>F51+F52</f>
        <v>0</v>
      </c>
      <c r="G47" s="80">
        <f t="shared" si="0"/>
        <v>0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0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0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0" t="e">
        <f t="shared" si="0"/>
        <v>#DIV/0!</v>
      </c>
    </row>
    <row r="51" spans="1:9" ht="21.75" customHeight="1" x14ac:dyDescent="0.2">
      <c r="A51" s="45"/>
      <c r="B51" s="46" t="s">
        <v>41</v>
      </c>
      <c r="C51" s="41">
        <v>2450</v>
      </c>
      <c r="D51" s="41">
        <v>2450</v>
      </c>
      <c r="E51" s="43">
        <v>4886</v>
      </c>
      <c r="F51" s="78">
        <v>0</v>
      </c>
      <c r="G51" s="80">
        <f t="shared" si="0"/>
        <v>0</v>
      </c>
    </row>
    <row r="52" spans="1:9" ht="38.25" customHeight="1" x14ac:dyDescent="0.2">
      <c r="A52" s="45">
        <v>0</v>
      </c>
      <c r="B52" s="46" t="s">
        <v>168</v>
      </c>
      <c r="C52" s="41">
        <v>650</v>
      </c>
      <c r="D52" s="41">
        <v>650</v>
      </c>
      <c r="E52" s="43">
        <v>6450</v>
      </c>
      <c r="F52" s="78">
        <v>0</v>
      </c>
      <c r="G52" s="80">
        <f t="shared" si="0"/>
        <v>0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0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80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6413.9</v>
      </c>
      <c r="F58" s="78">
        <f>F61+F64</f>
        <v>3834.1</v>
      </c>
      <c r="G58" s="80">
        <f t="shared" si="0"/>
        <v>0.59777982194920409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 t="e">
        <f t="shared" si="0"/>
        <v>#DIV/0!</v>
      </c>
    </row>
    <row r="61" spans="1:9" ht="18" customHeight="1" x14ac:dyDescent="0.2">
      <c r="A61" s="39"/>
      <c r="B61" s="46" t="s">
        <v>41</v>
      </c>
      <c r="C61" s="41"/>
      <c r="D61" s="41"/>
      <c r="E61" s="43">
        <v>6413.9</v>
      </c>
      <c r="F61" s="74">
        <v>3834.1</v>
      </c>
      <c r="G61" s="80">
        <f t="shared" si="0"/>
        <v>0.59777982194920409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0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0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0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0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0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80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80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0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0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0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80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0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0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0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80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80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80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80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80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80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80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80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0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0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0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0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0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0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0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0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0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0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0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</f>
        <v>0</v>
      </c>
      <c r="F95" s="76">
        <f>F96</f>
        <v>0</v>
      </c>
      <c r="G95" s="80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>
        <v>0</v>
      </c>
      <c r="F96" s="74"/>
      <c r="G96" s="80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0"/>
    </row>
    <row r="98" spans="1:7" ht="18.75" hidden="1" x14ac:dyDescent="0.2">
      <c r="A98" s="56"/>
      <c r="B98" s="46"/>
      <c r="C98" s="51"/>
      <c r="D98" s="51"/>
      <c r="E98" s="71"/>
      <c r="F98" s="74"/>
      <c r="G98" s="80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>
        <v>135</v>
      </c>
      <c r="F99" s="74"/>
      <c r="G99" s="80"/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80"/>
    </row>
    <row r="101" spans="1:7" ht="22.5" customHeight="1" x14ac:dyDescent="0.2">
      <c r="A101" s="56" t="s">
        <v>166</v>
      </c>
      <c r="B101" s="44" t="s">
        <v>167</v>
      </c>
      <c r="C101" s="51"/>
      <c r="D101" s="51"/>
      <c r="E101" s="50"/>
      <c r="F101" s="74">
        <v>21.3</v>
      </c>
      <c r="G101" s="80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0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0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0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0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80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 t="e">
        <f t="shared" ref="G108:G113" si="1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 t="e">
        <f t="shared" si="1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 t="e">
        <f t="shared" si="1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 t="e">
        <f t="shared" si="1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 t="e">
        <f t="shared" si="1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55693.600000000006</v>
      </c>
      <c r="F113" s="79">
        <f>F33+F13</f>
        <v>18406.600000000002</v>
      </c>
      <c r="G113" s="80">
        <f t="shared" si="1"/>
        <v>0.3304975796141747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6"/>
      <c r="C3" s="86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1" t="s">
        <v>142</v>
      </c>
      <c r="B8" s="91"/>
      <c r="C8" s="91"/>
      <c r="D8" s="91"/>
      <c r="E8" s="91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4">
        <v>2019</v>
      </c>
    </row>
    <row r="12" spans="1:6" ht="18" customHeight="1" x14ac:dyDescent="0.2">
      <c r="A12" s="17" t="s">
        <v>1</v>
      </c>
      <c r="B12" s="90"/>
      <c r="C12" s="85"/>
      <c r="D12" s="85"/>
      <c r="E12" s="95"/>
    </row>
    <row r="13" spans="1:6" ht="24" customHeight="1" x14ac:dyDescent="0.3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Сальников</cp:lastModifiedBy>
  <cp:lastPrinted>2019-05-28T09:35:48Z</cp:lastPrinted>
  <dcterms:created xsi:type="dcterms:W3CDTF">2003-01-08T04:30:11Z</dcterms:created>
  <dcterms:modified xsi:type="dcterms:W3CDTF">2021-08-19T02:01:02Z</dcterms:modified>
</cp:coreProperties>
</file>